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homas\Dropbox\GEMEINDEN2013\Alland\BEBAUUNGSPLAN\BEBAUUNGSPLAN ALLAND BESCHLUSS Juni 2018\"/>
    </mc:Choice>
  </mc:AlternateContent>
  <xr:revisionPtr revIDLastSave="0" documentId="13_ncr:1_{104DBD17-652C-46A4-8732-DB24CE8D49DE}" xr6:coauthVersionLast="36" xr6:coauthVersionMax="36" xr10:uidLastSave="{00000000-0000-0000-0000-000000000000}"/>
  <bookViews>
    <workbookView xWindow="32760" yWindow="32760" windowWidth="24000" windowHeight="8910" xr2:uid="{00000000-000D-0000-FFFF-FFFF00000000}"/>
  </bookViews>
  <sheets>
    <sheet name="Alland" sheetId="1" r:id="rId1"/>
    <sheet name="Tabelle 2" sheetId="2" r:id="rId2"/>
    <sheet name="Tabelle3" sheetId="3" r:id="rId3"/>
    <sheet name="Tabelle4" sheetId="4" r:id="rId4"/>
    <sheet name="Tabelle5" sheetId="5" r:id="rId5"/>
  </sheets>
  <definedNames>
    <definedName name="_xlnm.Print_Area" localSheetId="0">Alland!$A$1:$D$34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4" i="1" s="1"/>
  <c r="D15" i="1" s="1"/>
  <c r="D16" i="1" s="1"/>
  <c r="D17" i="1" s="1"/>
  <c r="D18" i="1" s="1"/>
  <c r="D20" i="1" s="1"/>
  <c r="D12" i="1"/>
  <c r="D13" i="1"/>
  <c r="D22" i="1" l="1"/>
</calcChain>
</file>

<file path=xl/sharedStrings.xml><?xml version="1.0" encoding="utf-8"?>
<sst xmlns="http://schemas.openxmlformats.org/spreadsheetml/2006/main" count="20" uniqueCount="20">
  <si>
    <t>Bebauungsdichte</t>
  </si>
  <si>
    <t>b</t>
  </si>
  <si>
    <t>b²</t>
  </si>
  <si>
    <t>a</t>
  </si>
  <si>
    <t>y</t>
  </si>
  <si>
    <t>x</t>
  </si>
  <si>
    <t>a²</t>
  </si>
  <si>
    <t>(y-a)²</t>
  </si>
  <si>
    <t>Zielgrösse der Progression in m²</t>
  </si>
  <si>
    <t>Zielgrösse der bebaubaren Fläche m²</t>
  </si>
  <si>
    <t>bebaubare Größe bei 1500 m² = 16%</t>
  </si>
  <si>
    <t>Formelteil rot</t>
  </si>
  <si>
    <t>Wurzel aus rot</t>
  </si>
  <si>
    <t>Größe des Grundstückes</t>
  </si>
  <si>
    <t>Grundstücksgröße min 350m²</t>
  </si>
  <si>
    <t>(y-a)</t>
  </si>
  <si>
    <t>Mögliche Verbauung im m²</t>
  </si>
  <si>
    <t>Ergebnis Bebauungsdichte in %</t>
  </si>
  <si>
    <r>
      <t xml:space="preserve">Berechnung der Bebauungsdichte </t>
    </r>
    <r>
      <rPr>
        <b/>
        <sz val="24"/>
        <rFont val="Arial"/>
        <family val="2"/>
      </rPr>
      <t>*</t>
    </r>
  </si>
  <si>
    <t>hier Grundstücksgröße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</si>
</sst>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0"/>
      <color theme="2" tint="-0.249977111117893"/>
      <name val="Arial"/>
      <family val="2"/>
    </font>
    <font>
      <b/>
      <sz val="16"/>
      <color theme="2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7" fillId="0" borderId="10" xfId="0" applyFont="1" applyBorder="1"/>
    <xf numFmtId="0" fontId="0" fillId="0" borderId="7" xfId="0" applyFill="1" applyBorder="1"/>
    <xf numFmtId="164" fontId="7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12" xfId="0" applyFont="1" applyBorder="1"/>
    <xf numFmtId="0" fontId="3" fillId="0" borderId="12" xfId="0" applyFont="1" applyBorder="1"/>
    <xf numFmtId="0" fontId="7" fillId="0" borderId="16" xfId="0" applyFont="1" applyBorder="1"/>
    <xf numFmtId="0" fontId="0" fillId="0" borderId="17" xfId="0" applyBorder="1"/>
    <xf numFmtId="0" fontId="4" fillId="0" borderId="18" xfId="0" applyFont="1" applyBorder="1" applyAlignment="1"/>
    <xf numFmtId="0" fontId="0" fillId="0" borderId="19" xfId="0" applyBorder="1" applyAlignment="1"/>
    <xf numFmtId="0" fontId="2" fillId="0" borderId="2" xfId="0" applyFont="1" applyBorder="1"/>
    <xf numFmtId="0" fontId="2" fillId="0" borderId="0" xfId="0" applyFont="1" applyBorder="1"/>
    <xf numFmtId="0" fontId="8" fillId="0" borderId="3" xfId="0" applyFont="1" applyBorder="1"/>
    <xf numFmtId="0" fontId="7" fillId="0" borderId="0" xfId="0" applyFont="1" applyBorder="1"/>
    <xf numFmtId="164" fontId="2" fillId="0" borderId="3" xfId="0" applyNumberFormat="1" applyFont="1" applyBorder="1"/>
    <xf numFmtId="0" fontId="0" fillId="0" borderId="20" xfId="0" applyBorder="1"/>
    <xf numFmtId="0" fontId="2" fillId="0" borderId="21" xfId="0" applyFont="1" applyBorder="1"/>
    <xf numFmtId="0" fontId="0" fillId="0" borderId="10" xfId="0" applyBorder="1" applyProtection="1"/>
    <xf numFmtId="0" fontId="8" fillId="2" borderId="10" xfId="0" applyFont="1" applyFill="1" applyBorder="1" applyProtection="1">
      <protection locked="0"/>
    </xf>
    <xf numFmtId="0" fontId="2" fillId="0" borderId="18" xfId="0" applyFont="1" applyBorder="1"/>
    <xf numFmtId="2" fontId="4" fillId="3" borderId="22" xfId="0" applyNumberFormat="1" applyFont="1" applyFill="1" applyBorder="1"/>
    <xf numFmtId="0" fontId="2" fillId="0" borderId="4" xfId="0" applyFont="1" applyBorder="1"/>
    <xf numFmtId="1" fontId="4" fillId="3" borderId="23" xfId="0" applyNumberFormat="1" applyFont="1" applyFill="1" applyBorder="1"/>
    <xf numFmtId="0" fontId="10" fillId="0" borderId="24" xfId="0" applyFont="1" applyFill="1" applyBorder="1"/>
    <xf numFmtId="2" fontId="11" fillId="0" borderId="24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0</xdr:rowOff>
        </xdr:from>
        <xdr:to>
          <xdr:col>3</xdr:col>
          <xdr:colOff>742950</xdr:colOff>
          <xdr:row>33</xdr:row>
          <xdr:rowOff>85725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tabSelected="1" zoomScaleNormal="100" workbookViewId="0">
      <selection activeCell="D4" sqref="D4"/>
    </sheetView>
  </sheetViews>
  <sheetFormatPr baseColWidth="10" defaultRowHeight="12.75" x14ac:dyDescent="0.2"/>
  <cols>
    <col min="2" max="2" width="8.5703125" customWidth="1"/>
    <col min="3" max="3" width="36.7109375" customWidth="1"/>
    <col min="4" max="4" width="15.42578125" customWidth="1"/>
    <col min="5" max="5" width="12.7109375" customWidth="1"/>
  </cols>
  <sheetData>
    <row r="1" spans="2:5" ht="30" x14ac:dyDescent="0.4">
      <c r="B1" s="24" t="s">
        <v>18</v>
      </c>
      <c r="C1" s="25"/>
      <c r="D1" s="1"/>
    </row>
    <row r="2" spans="2:5" ht="13.5" thickBot="1" x14ac:dyDescent="0.25">
      <c r="B2" s="26"/>
      <c r="C2" s="3"/>
      <c r="D2" s="4"/>
    </row>
    <row r="3" spans="2:5" ht="18.75" thickBot="1" x14ac:dyDescent="0.3">
      <c r="B3" s="26"/>
      <c r="C3" s="32" t="s">
        <v>13</v>
      </c>
      <c r="D3" s="34">
        <v>500</v>
      </c>
      <c r="E3" t="s">
        <v>19</v>
      </c>
    </row>
    <row r="4" spans="2:5" ht="18" x14ac:dyDescent="0.25">
      <c r="B4" s="26"/>
      <c r="C4" s="27"/>
      <c r="D4" s="28"/>
    </row>
    <row r="5" spans="2:5" ht="13.5" thickBot="1" x14ac:dyDescent="0.25">
      <c r="B5" s="2"/>
      <c r="C5" s="3"/>
      <c r="D5" s="4"/>
    </row>
    <row r="6" spans="2:5" x14ac:dyDescent="0.2">
      <c r="B6" s="18" t="s">
        <v>3</v>
      </c>
      <c r="C6" s="15" t="s">
        <v>8</v>
      </c>
      <c r="D6" s="7">
        <v>1500</v>
      </c>
    </row>
    <row r="7" spans="2:5" ht="13.5" thickBot="1" x14ac:dyDescent="0.25">
      <c r="B7" s="19" t="s">
        <v>1</v>
      </c>
      <c r="C7" s="16" t="s">
        <v>9</v>
      </c>
      <c r="D7" s="8">
        <v>240</v>
      </c>
    </row>
    <row r="8" spans="2:5" ht="13.5" thickBot="1" x14ac:dyDescent="0.25">
      <c r="B8" s="17"/>
      <c r="C8" s="9" t="s">
        <v>10</v>
      </c>
      <c r="D8" s="10"/>
    </row>
    <row r="9" spans="2:5" ht="13.5" thickBot="1" x14ac:dyDescent="0.25">
      <c r="B9" s="2"/>
      <c r="C9" s="3"/>
      <c r="D9" s="4"/>
    </row>
    <row r="10" spans="2:5" ht="13.5" thickBot="1" x14ac:dyDescent="0.25">
      <c r="B10" s="11" t="s">
        <v>4</v>
      </c>
      <c r="C10" s="12" t="s">
        <v>14</v>
      </c>
      <c r="D10" s="33">
        <f>IF(D3&lt;350,350,D3)</f>
        <v>500</v>
      </c>
    </row>
    <row r="11" spans="2:5" ht="13.5" thickBot="1" x14ac:dyDescent="0.25">
      <c r="B11" s="2"/>
      <c r="C11" s="3"/>
      <c r="D11" s="4"/>
    </row>
    <row r="12" spans="2:5" x14ac:dyDescent="0.2">
      <c r="B12" s="18"/>
      <c r="C12" s="15" t="s">
        <v>6</v>
      </c>
      <c r="D12" s="7">
        <f>D6*D6</f>
        <v>2250000</v>
      </c>
    </row>
    <row r="13" spans="2:5" x14ac:dyDescent="0.2">
      <c r="B13" s="23"/>
      <c r="C13" s="16" t="s">
        <v>2</v>
      </c>
      <c r="D13" s="13">
        <f>D7*D7</f>
        <v>57600</v>
      </c>
    </row>
    <row r="14" spans="2:5" x14ac:dyDescent="0.2">
      <c r="B14" s="23"/>
      <c r="C14" s="16" t="s">
        <v>15</v>
      </c>
      <c r="D14" s="8">
        <f>D10-D6</f>
        <v>-1000</v>
      </c>
    </row>
    <row r="15" spans="2:5" x14ac:dyDescent="0.2">
      <c r="B15" s="23"/>
      <c r="C15" s="16" t="s">
        <v>7</v>
      </c>
      <c r="D15" s="8">
        <f>D14*D14</f>
        <v>1000000</v>
      </c>
    </row>
    <row r="16" spans="2:5" x14ac:dyDescent="0.2">
      <c r="B16" s="23"/>
      <c r="C16" s="20" t="s">
        <v>11</v>
      </c>
      <c r="D16" s="8">
        <f>D13-(D15*D13/D12)</f>
        <v>32000</v>
      </c>
    </row>
    <row r="17" spans="2:4" x14ac:dyDescent="0.2">
      <c r="B17" s="23"/>
      <c r="C17" s="21" t="s">
        <v>12</v>
      </c>
      <c r="D17" s="8">
        <f>SQRT(ABS(D16))</f>
        <v>178.88543819998318</v>
      </c>
    </row>
    <row r="18" spans="2:4" ht="13.5" thickBot="1" x14ac:dyDescent="0.25">
      <c r="B18" s="19" t="s">
        <v>5</v>
      </c>
      <c r="C18" s="22" t="s">
        <v>0</v>
      </c>
      <c r="D18" s="14">
        <f>(D17*100)/D10</f>
        <v>35.777087639996637</v>
      </c>
    </row>
    <row r="19" spans="2:4" ht="13.5" thickBot="1" x14ac:dyDescent="0.25">
      <c r="B19" s="2"/>
      <c r="C19" s="29"/>
      <c r="D19" s="30"/>
    </row>
    <row r="20" spans="2:4" ht="20.25" x14ac:dyDescent="0.3">
      <c r="B20" s="2"/>
      <c r="C20" s="35" t="s">
        <v>17</v>
      </c>
      <c r="D20" s="36">
        <f>IF(D18&lt;16,16,D18)</f>
        <v>35.777087639996637</v>
      </c>
    </row>
    <row r="21" spans="2:4" ht="20.25" x14ac:dyDescent="0.3">
      <c r="B21" s="2"/>
      <c r="C21" s="39"/>
      <c r="D21" s="40"/>
    </row>
    <row r="22" spans="2:4" ht="21" thickBot="1" x14ac:dyDescent="0.35">
      <c r="B22" s="2"/>
      <c r="C22" s="37" t="s">
        <v>16</v>
      </c>
      <c r="D22" s="38">
        <f>D3*D20/100</f>
        <v>178.88543819998318</v>
      </c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ht="13.5" thickBot="1" x14ac:dyDescent="0.25">
      <c r="B33" s="2"/>
      <c r="C33" s="31"/>
      <c r="D33" s="6"/>
    </row>
    <row r="34" spans="2:4" ht="13.5" thickBot="1" x14ac:dyDescent="0.25">
      <c r="B34" s="5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44" r:id="rId4">
          <objectPr defaultSize="0" autoPict="0" r:id="rId5">
            <anchor moveWithCells="1">
              <from>
                <xdr:col>1</xdr:col>
                <xdr:colOff>28575</xdr:colOff>
                <xdr:row>24</xdr:row>
                <xdr:rowOff>0</xdr:rowOff>
              </from>
              <to>
                <xdr:col>3</xdr:col>
                <xdr:colOff>742950</xdr:colOff>
                <xdr:row>33</xdr:row>
                <xdr:rowOff>85725</xdr:rowOff>
              </to>
            </anchor>
          </objectPr>
        </oleObject>
      </mc:Choice>
      <mc:Fallback>
        <oleObject progId="Word.Picture.8" shapeId="10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baseColWidth="10" defaultRowHeight="12.75" x14ac:dyDescent="0.2"/>
  <cols>
    <col min="2" max="2" width="8.5703125" customWidth="1"/>
    <col min="3" max="3" width="32.42578125" customWidth="1"/>
    <col min="4" max="4" width="15.42578125" customWidth="1"/>
    <col min="5" max="5" width="12.7109375" customWidth="1"/>
  </cols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Alland</vt:lpstr>
      <vt:lpstr>Tabelle 2</vt:lpstr>
      <vt:lpstr>Tabelle3</vt:lpstr>
      <vt:lpstr>Tabelle4</vt:lpstr>
      <vt:lpstr>Tabelle5</vt:lpstr>
      <vt:lpstr>Alland!Druckbereich</vt:lpstr>
    </vt:vector>
  </TitlesOfParts>
  <Company>Gemeinde Kottingbrunn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Lessig</dc:creator>
  <cp:lastModifiedBy>Thomas</cp:lastModifiedBy>
  <cp:lastPrinted>2012-06-29T06:37:57Z</cp:lastPrinted>
  <dcterms:created xsi:type="dcterms:W3CDTF">2007-05-21T12:58:47Z</dcterms:created>
  <dcterms:modified xsi:type="dcterms:W3CDTF">2018-09-19T06:03:43Z</dcterms:modified>
</cp:coreProperties>
</file>